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4TO TRIMESTRE\Balance Presupuestario-LDF\"/>
    </mc:Choice>
  </mc:AlternateContent>
  <xr:revisionPtr revIDLastSave="0" documentId="8_{F119482D-018A-44A3-8C38-6EDDE173CC44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D11" i="2" l="1"/>
  <c r="D16" i="2"/>
  <c r="C15" i="2"/>
  <c r="C56" i="2" l="1"/>
  <c r="E11" i="2" l="1"/>
  <c r="D78" i="2" l="1"/>
  <c r="D73" i="2"/>
  <c r="D61" i="2"/>
  <c r="D56" i="2"/>
  <c r="C74" i="2"/>
  <c r="C78" i="2"/>
  <c r="C73" i="2"/>
  <c r="C61" i="2"/>
  <c r="C65" i="2" s="1"/>
  <c r="C57" i="2"/>
  <c r="C82" i="2" l="1"/>
  <c r="E17" i="2"/>
  <c r="E78" i="2" s="1"/>
  <c r="E16" i="2"/>
  <c r="E61" i="2" s="1"/>
  <c r="E56" i="2"/>
  <c r="E12" i="2"/>
  <c r="E73" i="2" l="1"/>
  <c r="E10" i="2"/>
  <c r="E74" i="2" l="1"/>
  <c r="E82" i="2" s="1"/>
  <c r="E84" i="2" s="1"/>
  <c r="C84" i="2"/>
  <c r="D74" i="2"/>
  <c r="D82" i="2" s="1"/>
  <c r="D84" i="2" s="1"/>
  <c r="E57" i="2"/>
  <c r="E65" i="2" s="1"/>
  <c r="E67" i="2" s="1"/>
  <c r="D57" i="2"/>
  <c r="D65" i="2" s="1"/>
  <c r="D67" i="2" s="1"/>
  <c r="C67" i="2"/>
  <c r="C50" i="2"/>
  <c r="E46" i="2"/>
  <c r="D46" i="2"/>
  <c r="C46" i="2"/>
  <c r="E43" i="2"/>
  <c r="E50" i="2" s="1"/>
  <c r="D43" i="2"/>
  <c r="D50" i="2" s="1"/>
  <c r="C43" i="2"/>
  <c r="E33" i="2"/>
  <c r="D33" i="2"/>
  <c r="C33" i="2"/>
  <c r="E19" i="2"/>
  <c r="E15" i="2"/>
  <c r="D19" i="2"/>
  <c r="D15" i="2"/>
  <c r="D10" i="2"/>
  <c r="C19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<sst xmlns="http://schemas.openxmlformats.org/spreadsheetml/2006/main" count="64" uniqueCount="44">
  <si>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</si>
  <si>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</si>
  <si>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</si>
  <si>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</si>
  <si>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</si>
  <si>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</si>
  <si>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</si>
  <si>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</si>
  <si>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</si>
  <si>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</si>
  <si>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</si>
  <si>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</si>
  <si>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</si>
  <si>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</si>
  <si>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</si>
  <si>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</si>
  <si>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</si>
  <si>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</si>
  <si>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</si>
  <si>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</si>
  <si>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</si>
  <si>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</si>
  <si>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</si>
  <si>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</si>
  <si>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</si>
  <si>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</si>
  <si>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</si>
  <si>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</si>
  <si>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</si>
  <si>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</si>
  <si>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</si>
  <si>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</si>
  <si>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</si>
  <si>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</si>
  <si>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</si>
  <si>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</si>
  <si>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</si>
  <si>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</si>
  <si>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</si>
  <si>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</si>
  <si>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</si>
  <si>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</si>
  <si>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UNIVERSIDAD TECNOLOGICA DE LOS VALLES CENTRALES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</si>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</sst>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23813</xdr:colOff>
      <xdr:row>1</xdr:row>
      <xdr:rowOff>0</xdr:rowOff>
    </xdr:from>
    <xdr:to>
      <xdr:col>4</xdr:col>
      <xdr:colOff>2131436</xdr:colOff>
      <xdr:row>2</xdr:row>
      <xdr:rowOff>187467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1" y="285750"/>
          <a:ext cx="2107623" cy="973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296"/>
  <sheetViews>
    <sheetView showGridLines="0" tabSelected="1" topLeftCell="B1" zoomScale="40" zoomScaleNormal="40" zoomScaleSheetLayoutView="30" workbookViewId="0">
      <selection activeCell="E17" sqref="E1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70"/>
      <c r="D4" s="70"/>
      <c r="E4" s="71"/>
    </row>
    <row r="5" spans="1:8" s="4" customFormat="1" ht="32.25" x14ac:dyDescent="0.5">
      <c r="A5" s="9"/>
      <c r="B5" s="67" t="s">
        <v>1</v>
      </c>
      <c r="C5" s="68"/>
      <c r="D5" s="68"/>
      <c r="E5" s="69"/>
    </row>
    <row r="6" spans="1:8" s="4" customFormat="1" ht="32.25" x14ac:dyDescent="0.5">
      <c r="A6" s="9"/>
      <c r="B6" s="72" t="s">
        <v>43</v>
      </c>
      <c r="C6" s="68"/>
      <c r="D6" s="68"/>
      <c r="E6" s="69"/>
    </row>
    <row r="7" spans="1:8" s="4" customFormat="1" ht="32.25" x14ac:dyDescent="0.5">
      <c r="A7" s="9"/>
      <c r="B7" s="73" t="s">
        <v>2</v>
      </c>
      <c r="C7" s="74"/>
      <c r="D7" s="74"/>
      <c r="E7" s="75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46413069</v>
      </c>
      <c r="D10" s="16">
        <f>D11+D12+D13</f>
        <v>46387210.140000001</v>
      </c>
      <c r="E10" s="17">
        <f>E11+E12+E13</f>
        <v>25858.859999999404</v>
      </c>
    </row>
    <row r="11" spans="1:8" s="4" customFormat="1" ht="32.25" x14ac:dyDescent="0.5">
      <c r="A11" s="9"/>
      <c r="B11" s="21" t="s">
        <v>7</v>
      </c>
      <c r="C11" s="18">
        <v>21428684</v>
      </c>
      <c r="D11" s="46">
        <f>21235579.57+170000</f>
        <v>21405579.57</v>
      </c>
      <c r="E11" s="24">
        <f>C11-D11</f>
        <v>23104.429999999702</v>
      </c>
    </row>
    <row r="12" spans="1:8" s="4" customFormat="1" ht="32.25" x14ac:dyDescent="0.5">
      <c r="A12" s="9"/>
      <c r="B12" s="21" t="s">
        <v>8</v>
      </c>
      <c r="C12" s="46">
        <v>24984385</v>
      </c>
      <c r="D12" s="19">
        <v>24981630.57</v>
      </c>
      <c r="E12" s="24">
        <f>C12-D12</f>
        <v>2754.429999999702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46413069</v>
      </c>
      <c r="D15" s="16">
        <f>D16+D17</f>
        <v>46387210.140000001</v>
      </c>
      <c r="E15" s="17">
        <f>E16+E17</f>
        <v>25858.859999999404</v>
      </c>
    </row>
    <row r="16" spans="1:8" s="4" customFormat="1" ht="32.25" x14ac:dyDescent="0.5">
      <c r="A16" s="9"/>
      <c r="B16" s="21" t="s">
        <v>10</v>
      </c>
      <c r="C16" s="18">
        <v>21428684</v>
      </c>
      <c r="D16" s="46">
        <f>21235579.57+170000</f>
        <v>21405579.57</v>
      </c>
      <c r="E16" s="24">
        <f>C16-D16</f>
        <v>23104.429999999702</v>
      </c>
    </row>
    <row r="17" spans="1:6" s="4" customFormat="1" ht="32.25" x14ac:dyDescent="0.5">
      <c r="A17" s="9"/>
      <c r="B17" s="21" t="s">
        <v>11</v>
      </c>
      <c r="C17" s="18">
        <v>24984385</v>
      </c>
      <c r="D17" s="19">
        <v>24981630.57</v>
      </c>
      <c r="E17" s="24">
        <f>C17-D17</f>
        <v>2754.429999999702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21428684</v>
      </c>
      <c r="D56" s="44">
        <f>D11</f>
        <v>21405579.57</v>
      </c>
      <c r="E56" s="44">
        <f>E11</f>
        <v>23104.429999999702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21428684</v>
      </c>
      <c r="D61" s="44">
        <f t="shared" ref="D61:E61" si="0">D16</f>
        <v>21405579.57</v>
      </c>
      <c r="E61" s="44">
        <f t="shared" si="0"/>
        <v>23104.429999999702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7" t="s">
        <v>35</v>
      </c>
      <c r="C70" s="79" t="s">
        <v>3</v>
      </c>
      <c r="D70" s="81" t="s">
        <v>4</v>
      </c>
      <c r="E70" s="77" t="s">
        <v>36</v>
      </c>
    </row>
    <row r="71" spans="1:6" s="4" customFormat="1" ht="32.25" x14ac:dyDescent="0.5">
      <c r="A71" s="9"/>
      <c r="B71" s="78"/>
      <c r="C71" s="80"/>
      <c r="D71" s="82"/>
      <c r="E71" s="78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24984385</v>
      </c>
      <c r="D73" s="20">
        <f t="shared" ref="D73:E73" si="1">D12</f>
        <v>24981630.57</v>
      </c>
      <c r="E73" s="20">
        <f t="shared" si="1"/>
        <v>2754.429999999702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f>C17</f>
        <v>24984385</v>
      </c>
      <c r="D78" s="18">
        <f t="shared" ref="D78:E78" si="2">D17</f>
        <v>24981630.57</v>
      </c>
      <c r="E78" s="18">
        <f t="shared" si="2"/>
        <v>2754.429999999702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33:E37 C43:E50 C73:E84 C10:E27" xr:uid="{00000000-0002-0000-01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74:E77 C73 C79:E85 C78 C61 C56 C10:D10 E10 C18:E27 D15:E15 E16 E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2021-01-15T07:55:46Z</cp:lastPrinted>
  <dcterms:created xsi:type="dcterms:W3CDTF">2018-07-04T15:46:54Z</dcterms:created>
  <dcterms:modified xsi:type="dcterms:W3CDTF">2021-05-05T17:37:01Z</dcterms:modified>
</cp:coreProperties>
</file>